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00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33" i="1" l="1"/>
  <c r="F132" i="1"/>
  <c r="F116" i="1"/>
  <c r="F11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5" i="1"/>
  <c r="F94" i="1"/>
  <c r="F93" i="1"/>
  <c r="F92" i="1"/>
  <c r="F91" i="1"/>
  <c r="F90" i="1"/>
  <c r="F88" i="1"/>
</calcChain>
</file>

<file path=xl/sharedStrings.xml><?xml version="1.0" encoding="utf-8"?>
<sst xmlns="http://schemas.openxmlformats.org/spreadsheetml/2006/main" count="96" uniqueCount="74">
  <si>
    <t>SANACIJA I OBNOVA URUŠENOG DIJELA JUŽNIH ZIDINA GRADA PLOMINA NA K.Č. 2/1, K.Č. 3 i K.Č. 2905/49 SVE K.O. PLOMIN.</t>
  </si>
  <si>
    <t>Investitor : OPĆINA KRŠAN, Blaškovići 12, 52232 Kršan</t>
  </si>
  <si>
    <t>TROŠKOVNIK</t>
  </si>
  <si>
    <t>1. FAZA IZVOĐENJA RADOVA</t>
  </si>
  <si>
    <t>Pula, rujan 2017.</t>
  </si>
  <si>
    <t>Projektant :</t>
  </si>
  <si>
    <t>Zoran Šušulić dipl.ing.građ.</t>
  </si>
  <si>
    <t>A.</t>
  </si>
  <si>
    <t>SANACIJA ZIDA</t>
  </si>
  <si>
    <t>1.</t>
  </si>
  <si>
    <t>Obračun troškova transporta ljudi i opreme za izvedbu radova prema odredbama ovog projekta</t>
  </si>
  <si>
    <t>paušalno</t>
  </si>
  <si>
    <t>2.</t>
  </si>
  <si>
    <t>Dobava i montaža radnih skela, snabdijevanje odgovarajućom opremom za transport materijala i opreme za rad. Maksimalna visina skela je do cca 6.0 m.
Napomena :
U količini rada navedena je ukupna površina zida koju treba oskeliti. Izvođač treba cijenu formirati prema predviđenim fazama rada usklađenih s odabranom dinamikom.</t>
  </si>
  <si>
    <t>m2</t>
  </si>
  <si>
    <t>3.</t>
  </si>
  <si>
    <t>Uređenje i osiguranje putova potrebnih za transport materijala i opreme, kao i osiguranje zone gradilišta.</t>
  </si>
  <si>
    <t>4.</t>
  </si>
  <si>
    <t>Odstranjenje raslinja (i njegov odvoz na predviđenu deponiju) s površine terena u zoni predviđenih radova.</t>
  </si>
  <si>
    <t>5.</t>
  </si>
  <si>
    <t>Odstranjenje raslinja (i njegov odvoz na predviđenu deponiju) s površina zidova u zoni predviđenih radova. Rad treba izvesti pažljivo kako se ne bi narušila struktura građe zida.</t>
  </si>
  <si>
    <t>6.</t>
  </si>
  <si>
    <t>Čišćenje sljubnica veza kamena na svim površinama zida do dubine cca 3 cm ( kod širih sljubnica i odgovarajuće više) s odovzom otpadnog materijala.</t>
  </si>
  <si>
    <t>7.</t>
  </si>
  <si>
    <t>Dobava kompozitnih materijala za izradu sanacijskog morta ispune sljubnica, mort je na bazi gašenog vapna (orjentacione mješavine 1:3 - gašeno vapno : pijesak i manja količina bijelog cementa, a točan sastav će se utvrditi nakon izrade probnog polja). Mort se utiskuje u sljubnice koje se navlaže. Nkon cca 24 sata površina sljubnica se čeličnim četkama očisti/ostruže do površine kamena.</t>
  </si>
  <si>
    <t>8.</t>
  </si>
  <si>
    <t>Izvedba injekcijskih bušotina za sanaciju oslabljneih dijelova ziđa kao i pukotina. Predviđa se izvedba 2 bušotin po m2 s jedne strane zida. Dubina bušenja je cca 30 cm za svaku. U cijenu stavke uključen je i trošak ugradnje injekcijskih cijevčica.</t>
  </si>
  <si>
    <t>kom</t>
  </si>
  <si>
    <t>9.</t>
  </si>
  <si>
    <t>Dobava materijala i prirprema injekcijske smjese izrađene na bazi vapna i cementa, te provedba injektiranja pod pritiskom od cca 1,5 do 2,0 bara a s prosječnim utroškom od 50 kg suhe tvari po bušotini.
Obračun po stvarnim utrošcima.</t>
  </si>
  <si>
    <t>kg</t>
  </si>
  <si>
    <t>10.</t>
  </si>
  <si>
    <t>Obrada površina zida za potrebe provedbe injektiranja. Rad se izvodi u svemu prema odredbama elaborata.</t>
  </si>
  <si>
    <t>11.</t>
  </si>
  <si>
    <t>Preventivno rušenje izrazito oštećenih dijelova zida. Sav upotrebljivi materijal treba sortirati, očistiti i pohraniti do ponovne ugradnje, a otpadni materijal odvesti na deponiju.</t>
  </si>
  <si>
    <t>m3</t>
  </si>
  <si>
    <t>12.</t>
  </si>
  <si>
    <t>Iskop tla uz zidove bedema odvozom suvišnog materijala. Radovi se izvode pažljivo vodeći računa da se ne ošteti postojeći bedem. Obračun u sraslom stanju.
Napomena :
Dio materijala iskopa će se moći iskorisititi za kasnije zatrpavanje viška iskopa ali sukcesivno s ojačanjem tla ugradnjom geotekstila.</t>
  </si>
  <si>
    <t>13.</t>
  </si>
  <si>
    <t>Dobava i ugradnja dodatnog nasipnog materijala (jalovine) za nasipavanje oko zidova bedema. Predviđa se 40% volumena iskopanog materijala. Obračun u sraslom stanju.</t>
  </si>
  <si>
    <t>14.</t>
  </si>
  <si>
    <t>Rušenje postojeći kamenih i betonskih zidova. Rušenje se izvodi pažljivo vodeći računa de se ne ošteti zid bedema. U cijenu uključeni svi transporti, sortiranje kamenog materijala i odvoz viška meterijala na demoniju. Obračun po m3 u sraslom stanju.</t>
  </si>
  <si>
    <t>15.</t>
  </si>
  <si>
    <t>Iskop stijene u cilju formiranja prvilnog oslonca temelja budućeg zida, sve prema opisu u elaboratu. U cijenu je uključen i trošak odvoza viška materijala na deponiju.</t>
  </si>
  <si>
    <t>16.</t>
  </si>
  <si>
    <t>Dobava nedostajućih količina kamenog materijala za obnovu srušenog dijela zida, te zidanje novog zida u svemu prema postojećem stanju. Kamen treba dobaviti i pripremiti u skladu s postojećim (odnosno uputama konzervatora). Zidanje se izvodi produženim vapnenim mortom (sukladno s odredbama projekta). Kod zidanja treba izvoditi i predviđene propusnice. U cijenu uključen i trošak rada izvedbe odgovarajuće krune zida.</t>
  </si>
  <si>
    <t>17.</t>
  </si>
  <si>
    <t>Izrada zaštite kruništa zida. Izvodi se od vapnenog morta u debljini od 3 do 4 cm s blagim padom prema vani. Ispod morta postavlja se geotekstil. Širina zida iznosi do 65 cm. Obračun po m.</t>
  </si>
  <si>
    <t>m</t>
  </si>
  <si>
    <t>18.</t>
  </si>
  <si>
    <t>Izvedba betonske tajaće drenažnog rova. Širina tajaće je cca 50 (min 40) cm, a debljina mu je cca 10 cm. Tajaća se izvodi s uzdužnim padom od min 1%.</t>
  </si>
  <si>
    <t>19.</t>
  </si>
  <si>
    <t>Dobava i ugradnja plastične drenažne cijevi promjera 100 mm</t>
  </si>
  <si>
    <t>20.</t>
  </si>
  <si>
    <t>Dobava i ugradnja filter-plastice (g ~ 300 g/m2) odabranu tako da odgovara ugradnji u prašinaste materijale tla.</t>
  </si>
  <si>
    <t>21.</t>
  </si>
  <si>
    <t>Dobava i ugradnja granuliranog šljunka (promjera cca 8 do 32 mm) u funkciji drenžnog nasipa.</t>
  </si>
  <si>
    <t>22.</t>
  </si>
  <si>
    <t>Dobava i ugradnja plastične kanalizacione cijevi i njen spoj na drenažu, uključivo i trošak uređenja ispusta vode na padini.
Promjer cijevi je 110 mm.</t>
  </si>
  <si>
    <t>23.</t>
  </si>
  <si>
    <t>Dobava i ugradnja slojeva armiranja tla - tkani geotekstil čvrstoće 25kN/m u sukcesivno s ugradnjom zemljanog materijala zasipa.</t>
  </si>
  <si>
    <t>24.</t>
  </si>
  <si>
    <t>Demontaža labavih komada kamena i njihova ponovna ugradnja. Pretpostavka je da će se pri tome neće moći iskoristiti cca 30% kamena već da će se dobaviti, prirediti i ugraditi novi komadi kamena.
Obračun prema stvarnim količinama.</t>
  </si>
  <si>
    <t>25.</t>
  </si>
  <si>
    <t>Izrada samobušećih sidara tipa kao GONAR R32. U cijenu uključeno bušenje i zaštita mortom sidra, sidrene ploče. Duljina sidra do 6m. Obračun po komplet izvedenom sidru.. Izvodi se po potrebi uz prethodno odobrenje projektnata i nadzornog inženjera</t>
  </si>
  <si>
    <t>26.</t>
  </si>
  <si>
    <t>Odvoz viška materijala na deponiju. Obračun u sraslom stanju.</t>
  </si>
  <si>
    <t>SANACIJA ZIDA UKUPNO Kn</t>
  </si>
  <si>
    <t>UKUPNO Kn</t>
  </si>
  <si>
    <t>POREZ NA DODANU VRIJEDNOST</t>
  </si>
  <si>
    <t>Ukupna vrijednost bez poreza</t>
  </si>
  <si>
    <t>=</t>
  </si>
  <si>
    <t>Porez na dodanu vrijednost 25%</t>
  </si>
  <si>
    <t>Ukupna vrijednost s porezom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</si>
</sst>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justify" vertical="top" wrapText="1" shrinkToFi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 applyProtection="1">
      <alignment wrapText="1"/>
      <protection hidden="1"/>
    </xf>
    <xf numFmtId="164" fontId="1" fillId="0" borderId="0" xfId="0" applyNumberFormat="1" applyFont="1" applyAlignment="1" applyProtection="1">
      <alignment wrapText="1"/>
      <protection hidden="1"/>
    </xf>
    <xf numFmtId="0" fontId="3" fillId="0" borderId="0" xfId="0" applyFont="1" applyAlignment="1">
      <alignment wrapText="1"/>
    </xf>
    <xf numFmtId="164" fontId="3" fillId="0" borderId="0" xfId="0" applyNumberFormat="1" applyFont="1" applyAlignment="1" applyProtection="1">
      <alignment wrapText="1"/>
      <protection hidden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topLeftCell="A131" workbookViewId="0">
      <selection activeCell="B143" sqref="B143:F143"/>
    </sheetView>
  </sheetViews>
  <sheetFormatPr defaultRowHeight="15" x14ac:dyDescent="0.25"/>
  <cols>
    <col min="1" max="1" width="5.7109375" style="1" customWidth="1"/>
    <col min="2" max="2" width="40.7109375" style="2" customWidth="1"/>
    <col min="3" max="3" width="5.7109375" style="2" customWidth="1"/>
    <col min="4" max="6" width="11.7109375" style="3" customWidth="1"/>
  </cols>
  <sheetData>
    <row r="1" spans="1:6" hidden="1" x14ac:dyDescent="0.25">
      <c r="B1" s="4"/>
      <c r="C1" s="4"/>
      <c r="D1" s="4"/>
      <c r="E1" s="4"/>
      <c r="F1" s="4"/>
    </row>
    <row r="2" spans="1:6" x14ac:dyDescent="0.25">
      <c r="A2" s="5"/>
    </row>
    <row r="3" spans="1:6" ht="30" customHeight="1" x14ac:dyDescent="0.25">
      <c r="B3" s="4" t="s">
        <v>0</v>
      </c>
      <c r="C3" s="4"/>
      <c r="D3" s="4"/>
      <c r="E3" s="4"/>
      <c r="F3" s="4"/>
    </row>
    <row r="4" spans="1:6" x14ac:dyDescent="0.25">
      <c r="A4" s="5"/>
    </row>
    <row r="5" spans="1:6" hidden="1" x14ac:dyDescent="0.25">
      <c r="B5" s="4"/>
      <c r="C5" s="4"/>
      <c r="D5" s="4"/>
      <c r="E5" s="4"/>
      <c r="F5" s="4"/>
    </row>
    <row r="6" spans="1:6" x14ac:dyDescent="0.25">
      <c r="A6" s="5"/>
    </row>
    <row r="7" spans="1:6" ht="15" customHeight="1" x14ac:dyDescent="0.25">
      <c r="B7" s="4" t="s">
        <v>1</v>
      </c>
      <c r="C7" s="4"/>
      <c r="D7" s="4"/>
      <c r="E7" s="4"/>
      <c r="F7" s="4"/>
    </row>
    <row r="8" spans="1:6" x14ac:dyDescent="0.25">
      <c r="A8" s="5"/>
    </row>
    <row r="9" spans="1:6" hidden="1" x14ac:dyDescent="0.25">
      <c r="B9" s="4"/>
      <c r="C9" s="4"/>
      <c r="D9" s="4"/>
      <c r="E9" s="4"/>
      <c r="F9" s="4"/>
    </row>
    <row r="10" spans="1:6" x14ac:dyDescent="0.25">
      <c r="A10" s="5"/>
    </row>
    <row r="11" spans="1:6" hidden="1" x14ac:dyDescent="0.25">
      <c r="B11" s="4"/>
      <c r="C11" s="4"/>
      <c r="D11" s="4"/>
      <c r="E11" s="4"/>
      <c r="F11" s="4"/>
    </row>
    <row r="12" spans="1:6" x14ac:dyDescent="0.25">
      <c r="A12" s="5"/>
    </row>
    <row r="13" spans="1:6" hidden="1" x14ac:dyDescent="0.25">
      <c r="B13" s="4"/>
      <c r="C13" s="4"/>
      <c r="D13" s="4"/>
      <c r="E13" s="4"/>
      <c r="F13" s="4"/>
    </row>
    <row r="14" spans="1:6" x14ac:dyDescent="0.25">
      <c r="A14" s="5"/>
    </row>
    <row r="15" spans="1:6" hidden="1" x14ac:dyDescent="0.25">
      <c r="B15" s="4"/>
      <c r="C15" s="4"/>
      <c r="D15" s="4"/>
      <c r="E15" s="4"/>
      <c r="F15" s="4"/>
    </row>
    <row r="16" spans="1:6" x14ac:dyDescent="0.25">
      <c r="A16" s="5"/>
    </row>
    <row r="17" spans="1:6" hidden="1" x14ac:dyDescent="0.25">
      <c r="B17" s="4"/>
      <c r="C17" s="4"/>
      <c r="D17" s="4"/>
      <c r="E17" s="4"/>
      <c r="F17" s="4"/>
    </row>
    <row r="18" spans="1:6" x14ac:dyDescent="0.25">
      <c r="A18" s="5"/>
    </row>
    <row r="19" spans="1:6" hidden="1" x14ac:dyDescent="0.25">
      <c r="B19" s="4"/>
      <c r="C19" s="4"/>
      <c r="D19" s="4"/>
      <c r="E19" s="4"/>
      <c r="F19" s="4"/>
    </row>
    <row r="20" spans="1:6" x14ac:dyDescent="0.25">
      <c r="A20" s="5"/>
    </row>
    <row r="21" spans="1:6" hidden="1" x14ac:dyDescent="0.25">
      <c r="B21" s="4"/>
      <c r="C21" s="4"/>
      <c r="D21" s="4"/>
      <c r="E21" s="4"/>
      <c r="F21" s="4"/>
    </row>
    <row r="22" spans="1:6" x14ac:dyDescent="0.25">
      <c r="A22" s="5"/>
    </row>
    <row r="23" spans="1:6" hidden="1" x14ac:dyDescent="0.25">
      <c r="B23" s="4"/>
      <c r="C23" s="4"/>
      <c r="D23" s="4"/>
      <c r="E23" s="4"/>
      <c r="F23" s="4"/>
    </row>
    <row r="24" spans="1:6" x14ac:dyDescent="0.25">
      <c r="A24" s="5"/>
    </row>
    <row r="25" spans="1:6" hidden="1" x14ac:dyDescent="0.25">
      <c r="B25" s="4"/>
      <c r="C25" s="4"/>
      <c r="D25" s="4"/>
      <c r="E25" s="4"/>
      <c r="F25" s="4"/>
    </row>
    <row r="26" spans="1:6" x14ac:dyDescent="0.25">
      <c r="A26" s="5"/>
    </row>
    <row r="27" spans="1:6" hidden="1" x14ac:dyDescent="0.25">
      <c r="B27" s="4"/>
      <c r="C27" s="4"/>
      <c r="D27" s="4"/>
      <c r="E27" s="4"/>
      <c r="F27" s="4"/>
    </row>
    <row r="28" spans="1:6" x14ac:dyDescent="0.25">
      <c r="A28" s="5"/>
    </row>
    <row r="29" spans="1:6" hidden="1" x14ac:dyDescent="0.25">
      <c r="B29" s="4"/>
      <c r="C29" s="4"/>
      <c r="D29" s="4"/>
      <c r="E29" s="4"/>
      <c r="F29" s="4"/>
    </row>
    <row r="30" spans="1:6" x14ac:dyDescent="0.25">
      <c r="A30" s="5"/>
    </row>
    <row r="31" spans="1:6" hidden="1" x14ac:dyDescent="0.25">
      <c r="B31" s="4"/>
      <c r="C31" s="4"/>
      <c r="D31" s="4"/>
      <c r="E31" s="4"/>
      <c r="F31" s="4"/>
    </row>
    <row r="32" spans="1:6" x14ac:dyDescent="0.25">
      <c r="A32" s="5"/>
    </row>
    <row r="33" spans="1:6" hidden="1" x14ac:dyDescent="0.25">
      <c r="B33" s="4"/>
      <c r="C33" s="4"/>
      <c r="D33" s="4"/>
      <c r="E33" s="4"/>
      <c r="F33" s="4"/>
    </row>
    <row r="34" spans="1:6" x14ac:dyDescent="0.25">
      <c r="A34" s="5"/>
    </row>
    <row r="35" spans="1:6" hidden="1" x14ac:dyDescent="0.25">
      <c r="B35" s="4"/>
      <c r="C35" s="4"/>
      <c r="D35" s="4"/>
      <c r="E35" s="4"/>
      <c r="F35" s="4"/>
    </row>
    <row r="36" spans="1:6" x14ac:dyDescent="0.25">
      <c r="A36" s="5"/>
    </row>
    <row r="37" spans="1:6" hidden="1" x14ac:dyDescent="0.25">
      <c r="B37" s="4"/>
      <c r="C37" s="4"/>
      <c r="D37" s="4"/>
      <c r="E37" s="4"/>
      <c r="F37" s="4"/>
    </row>
    <row r="38" spans="1:6" x14ac:dyDescent="0.25">
      <c r="A38" s="5"/>
    </row>
    <row r="39" spans="1:6" hidden="1" x14ac:dyDescent="0.25">
      <c r="B39" s="4"/>
      <c r="C39" s="4"/>
      <c r="D39" s="4"/>
      <c r="E39" s="4"/>
      <c r="F39" s="4"/>
    </row>
    <row r="40" spans="1:6" x14ac:dyDescent="0.25">
      <c r="A40" s="5"/>
    </row>
    <row r="41" spans="1:6" hidden="1" x14ac:dyDescent="0.25">
      <c r="B41" s="4"/>
      <c r="C41" s="4"/>
      <c r="D41" s="4"/>
      <c r="E41" s="4"/>
      <c r="F41" s="4"/>
    </row>
    <row r="42" spans="1:6" x14ac:dyDescent="0.25">
      <c r="A42" s="5"/>
    </row>
    <row r="43" spans="1:6" hidden="1" x14ac:dyDescent="0.25">
      <c r="B43" s="4"/>
      <c r="C43" s="4"/>
      <c r="D43" s="4"/>
      <c r="E43" s="4"/>
      <c r="F43" s="4"/>
    </row>
    <row r="44" spans="1:6" x14ac:dyDescent="0.25">
      <c r="A44" s="5"/>
    </row>
    <row r="45" spans="1:6" hidden="1" x14ac:dyDescent="0.25">
      <c r="B45" s="4"/>
      <c r="C45" s="4"/>
      <c r="D45" s="4"/>
      <c r="E45" s="4"/>
      <c r="F45" s="4"/>
    </row>
    <row r="46" spans="1:6" x14ac:dyDescent="0.25">
      <c r="A46" s="5"/>
    </row>
    <row r="47" spans="1:6" ht="15" customHeight="1" x14ac:dyDescent="0.25">
      <c r="B47" s="4" t="s">
        <v>2</v>
      </c>
      <c r="C47" s="4"/>
      <c r="D47" s="4"/>
      <c r="E47" s="4"/>
      <c r="F47" s="4"/>
    </row>
    <row r="48" spans="1:6" x14ac:dyDescent="0.25">
      <c r="A48" s="5"/>
    </row>
    <row r="49" spans="1:6" ht="15" customHeight="1" x14ac:dyDescent="0.25">
      <c r="B49" s="4" t="s">
        <v>3</v>
      </c>
      <c r="C49" s="4"/>
      <c r="D49" s="4"/>
      <c r="E49" s="4"/>
      <c r="F49" s="4"/>
    </row>
    <row r="50" spans="1:6" x14ac:dyDescent="0.25">
      <c r="A50" s="5"/>
    </row>
    <row r="51" spans="1:6" hidden="1" x14ac:dyDescent="0.25">
      <c r="B51" s="4"/>
      <c r="C51" s="4"/>
      <c r="D51" s="4"/>
      <c r="E51" s="4"/>
      <c r="F51" s="4"/>
    </row>
    <row r="52" spans="1:6" x14ac:dyDescent="0.25">
      <c r="A52" s="5"/>
    </row>
    <row r="53" spans="1:6" hidden="1" x14ac:dyDescent="0.25">
      <c r="B53" s="4"/>
      <c r="C53" s="4"/>
      <c r="D53" s="4"/>
      <c r="E53" s="4"/>
      <c r="F53" s="4"/>
    </row>
    <row r="54" spans="1:6" x14ac:dyDescent="0.25">
      <c r="A54" s="5"/>
    </row>
    <row r="55" spans="1:6" hidden="1" x14ac:dyDescent="0.25">
      <c r="B55" s="4"/>
      <c r="C55" s="4"/>
      <c r="D55" s="4"/>
      <c r="E55" s="4"/>
      <c r="F55" s="4"/>
    </row>
    <row r="56" spans="1:6" x14ac:dyDescent="0.25">
      <c r="A56" s="5"/>
    </row>
    <row r="57" spans="1:6" hidden="1" x14ac:dyDescent="0.25">
      <c r="B57" s="4"/>
      <c r="C57" s="4"/>
      <c r="D57" s="4"/>
      <c r="E57" s="4"/>
      <c r="F57" s="4"/>
    </row>
    <row r="58" spans="1:6" x14ac:dyDescent="0.25">
      <c r="A58" s="5"/>
    </row>
    <row r="59" spans="1:6" hidden="1" x14ac:dyDescent="0.25">
      <c r="B59" s="4"/>
      <c r="C59" s="4"/>
      <c r="D59" s="4"/>
      <c r="E59" s="4"/>
      <c r="F59" s="4"/>
    </row>
    <row r="60" spans="1:6" x14ac:dyDescent="0.25">
      <c r="A60" s="5"/>
    </row>
    <row r="61" spans="1:6" hidden="1" x14ac:dyDescent="0.25">
      <c r="B61" s="4"/>
      <c r="C61" s="4"/>
      <c r="D61" s="4"/>
      <c r="E61" s="4"/>
      <c r="F61" s="4"/>
    </row>
    <row r="62" spans="1:6" x14ac:dyDescent="0.25">
      <c r="A62" s="5"/>
    </row>
    <row r="63" spans="1:6" hidden="1" x14ac:dyDescent="0.25">
      <c r="B63" s="4"/>
      <c r="C63" s="4"/>
      <c r="D63" s="4"/>
      <c r="E63" s="4"/>
      <c r="F63" s="4"/>
    </row>
    <row r="64" spans="1:6" x14ac:dyDescent="0.25">
      <c r="A64" s="5"/>
    </row>
    <row r="65" spans="1:6" hidden="1" x14ac:dyDescent="0.25">
      <c r="B65" s="4"/>
      <c r="C65" s="4"/>
      <c r="D65" s="4"/>
      <c r="E65" s="4"/>
      <c r="F65" s="4"/>
    </row>
    <row r="66" spans="1:6" x14ac:dyDescent="0.25">
      <c r="A66" s="5"/>
    </row>
    <row r="67" spans="1:6" hidden="1" x14ac:dyDescent="0.25">
      <c r="B67" s="4"/>
      <c r="C67" s="4"/>
      <c r="D67" s="4"/>
      <c r="E67" s="4"/>
      <c r="F67" s="4"/>
    </row>
    <row r="68" spans="1:6" x14ac:dyDescent="0.25">
      <c r="A68" s="5"/>
    </row>
    <row r="69" spans="1:6" hidden="1" x14ac:dyDescent="0.25">
      <c r="B69" s="4"/>
      <c r="C69" s="4"/>
      <c r="D69" s="4"/>
      <c r="E69" s="4"/>
      <c r="F69" s="4"/>
    </row>
    <row r="70" spans="1:6" x14ac:dyDescent="0.25">
      <c r="A70" s="5"/>
    </row>
    <row r="71" spans="1:6" hidden="1" x14ac:dyDescent="0.25">
      <c r="B71" s="4"/>
      <c r="C71" s="4"/>
      <c r="D71" s="4"/>
      <c r="E71" s="4"/>
      <c r="F71" s="4"/>
    </row>
    <row r="72" spans="1:6" x14ac:dyDescent="0.25">
      <c r="A72" s="5"/>
    </row>
    <row r="73" spans="1:6" hidden="1" x14ac:dyDescent="0.25">
      <c r="B73" s="4"/>
      <c r="C73" s="4"/>
      <c r="D73" s="4"/>
      <c r="E73" s="4"/>
      <c r="F73" s="4"/>
    </row>
    <row r="74" spans="1:6" x14ac:dyDescent="0.25">
      <c r="A74" s="5"/>
    </row>
    <row r="75" spans="1:6" hidden="1" x14ac:dyDescent="0.25">
      <c r="B75" s="4"/>
      <c r="C75" s="4"/>
      <c r="D75" s="4"/>
      <c r="E75" s="4"/>
      <c r="F75" s="4"/>
    </row>
    <row r="76" spans="1:6" x14ac:dyDescent="0.25">
      <c r="A76" s="5"/>
    </row>
    <row r="77" spans="1:6" ht="15" customHeight="1" x14ac:dyDescent="0.25">
      <c r="B77" s="4" t="s">
        <v>4</v>
      </c>
      <c r="C77" s="4"/>
      <c r="D77" s="4"/>
      <c r="E77" s="4"/>
      <c r="F77" s="4"/>
    </row>
    <row r="78" spans="1:6" x14ac:dyDescent="0.25">
      <c r="A78" s="5"/>
    </row>
    <row r="79" spans="1:6" hidden="1" x14ac:dyDescent="0.25">
      <c r="B79" s="4"/>
      <c r="C79" s="4"/>
      <c r="D79" s="4"/>
      <c r="E79" s="4"/>
      <c r="F79" s="4"/>
    </row>
    <row r="80" spans="1:6" x14ac:dyDescent="0.25">
      <c r="A80" s="5"/>
    </row>
    <row r="81" spans="1:6" ht="15" customHeight="1" x14ac:dyDescent="0.25">
      <c r="B81" s="4" t="s">
        <v>5</v>
      </c>
      <c r="C81" s="4"/>
      <c r="D81" s="4"/>
      <c r="E81" s="4"/>
      <c r="F81" s="4"/>
    </row>
    <row r="82" spans="1:6" x14ac:dyDescent="0.25">
      <c r="A82" s="5"/>
    </row>
    <row r="83" spans="1:6" ht="15" customHeight="1" x14ac:dyDescent="0.25">
      <c r="B83" s="4" t="s">
        <v>6</v>
      </c>
      <c r="C83" s="4"/>
      <c r="D83" s="4"/>
      <c r="E83" s="4"/>
      <c r="F83" s="4"/>
    </row>
    <row r="84" spans="1:6" x14ac:dyDescent="0.25">
      <c r="A84" s="5"/>
    </row>
    <row r="85" spans="1:6" x14ac:dyDescent="0.25">
      <c r="A85" s="7" t="s">
        <v>7</v>
      </c>
      <c r="B85" s="8" t="s">
        <v>8</v>
      </c>
      <c r="C85" s="6"/>
      <c r="D85" s="6"/>
      <c r="E85" s="6"/>
      <c r="F85" s="9"/>
    </row>
    <row r="86" spans="1:6" x14ac:dyDescent="0.25">
      <c r="A86" s="11"/>
      <c r="B86" s="14"/>
    </row>
    <row r="87" spans="1:6" ht="45" x14ac:dyDescent="0.25">
      <c r="A87" s="15" t="s">
        <v>9</v>
      </c>
      <c r="B87" s="12" t="s">
        <v>10</v>
      </c>
      <c r="C87" s="16" t="s">
        <v>11</v>
      </c>
      <c r="D87" s="16"/>
      <c r="E87" s="16"/>
      <c r="F87" s="17">
        <v>0</v>
      </c>
    </row>
    <row r="88" spans="1:6" ht="135" x14ac:dyDescent="0.25">
      <c r="A88" s="15" t="s">
        <v>12</v>
      </c>
      <c r="B88" s="12" t="s">
        <v>13</v>
      </c>
      <c r="C88" s="12" t="s">
        <v>14</v>
      </c>
      <c r="D88" s="17">
        <v>115</v>
      </c>
      <c r="E88" s="17">
        <v>0</v>
      </c>
      <c r="F88" s="18">
        <f>ROUND(D88*E88,2)</f>
        <v>0</v>
      </c>
    </row>
    <row r="89" spans="1:6" ht="45" x14ac:dyDescent="0.25">
      <c r="A89" s="15" t="s">
        <v>15</v>
      </c>
      <c r="B89" s="12" t="s">
        <v>16</v>
      </c>
      <c r="C89" s="16" t="s">
        <v>11</v>
      </c>
      <c r="D89" s="16"/>
      <c r="E89" s="16"/>
      <c r="F89" s="17">
        <v>0</v>
      </c>
    </row>
    <row r="90" spans="1:6" ht="45" x14ac:dyDescent="0.25">
      <c r="A90" s="15" t="s">
        <v>17</v>
      </c>
      <c r="B90" s="12" t="s">
        <v>18</v>
      </c>
      <c r="C90" s="12" t="s">
        <v>14</v>
      </c>
      <c r="D90" s="17">
        <v>115</v>
      </c>
      <c r="E90" s="17">
        <v>0</v>
      </c>
      <c r="F90" s="18">
        <f>ROUND(D90*E90,2)</f>
        <v>0</v>
      </c>
    </row>
    <row r="91" spans="1:6" ht="75" x14ac:dyDescent="0.25">
      <c r="A91" s="15" t="s">
        <v>19</v>
      </c>
      <c r="B91" s="12" t="s">
        <v>20</v>
      </c>
      <c r="C91" s="12" t="s">
        <v>14</v>
      </c>
      <c r="D91" s="17">
        <v>25</v>
      </c>
      <c r="E91" s="17">
        <v>0</v>
      </c>
      <c r="F91" s="18">
        <f>ROUND(D91*E91,2)</f>
        <v>0</v>
      </c>
    </row>
    <row r="92" spans="1:6" ht="60" x14ac:dyDescent="0.25">
      <c r="A92" s="15" t="s">
        <v>21</v>
      </c>
      <c r="B92" s="12" t="s">
        <v>22</v>
      </c>
      <c r="C92" s="12" t="s">
        <v>14</v>
      </c>
      <c r="D92" s="17">
        <v>120</v>
      </c>
      <c r="E92" s="17">
        <v>0</v>
      </c>
      <c r="F92" s="18">
        <f>ROUND(D92*E92,2)</f>
        <v>0</v>
      </c>
    </row>
    <row r="93" spans="1:6" ht="150" x14ac:dyDescent="0.25">
      <c r="A93" s="15" t="s">
        <v>23</v>
      </c>
      <c r="B93" s="12" t="s">
        <v>24</v>
      </c>
      <c r="C93" s="12" t="s">
        <v>14</v>
      </c>
      <c r="D93" s="17">
        <v>120</v>
      </c>
      <c r="E93" s="17">
        <v>0</v>
      </c>
      <c r="F93" s="18">
        <f>ROUND(D93*E93,2)</f>
        <v>0</v>
      </c>
    </row>
    <row r="94" spans="1:6" ht="90" x14ac:dyDescent="0.25">
      <c r="A94" s="15" t="s">
        <v>25</v>
      </c>
      <c r="B94" s="12" t="s">
        <v>26</v>
      </c>
      <c r="C94" s="12" t="s">
        <v>27</v>
      </c>
      <c r="D94" s="17">
        <v>240</v>
      </c>
      <c r="E94" s="17">
        <v>0</v>
      </c>
      <c r="F94" s="18">
        <f>ROUND(D94*E94,2)</f>
        <v>0</v>
      </c>
    </row>
    <row r="95" spans="1:6" ht="90" x14ac:dyDescent="0.25">
      <c r="A95" s="15" t="s">
        <v>28</v>
      </c>
      <c r="B95" s="12" t="s">
        <v>29</v>
      </c>
      <c r="C95" s="12" t="s">
        <v>30</v>
      </c>
      <c r="D95" s="17">
        <v>12000</v>
      </c>
      <c r="E95" s="17">
        <v>0</v>
      </c>
      <c r="F95" s="18">
        <f>ROUND(D95*E95,2)</f>
        <v>0</v>
      </c>
    </row>
    <row r="96" spans="1:6" ht="45" x14ac:dyDescent="0.25">
      <c r="A96" s="15" t="s">
        <v>31</v>
      </c>
      <c r="B96" s="12" t="s">
        <v>32</v>
      </c>
      <c r="C96" s="16" t="s">
        <v>11</v>
      </c>
      <c r="D96" s="16"/>
      <c r="E96" s="16"/>
      <c r="F96" s="17">
        <v>0</v>
      </c>
    </row>
    <row r="97" spans="1:6" ht="75" x14ac:dyDescent="0.25">
      <c r="A97" s="15" t="s">
        <v>33</v>
      </c>
      <c r="B97" s="12" t="s">
        <v>34</v>
      </c>
      <c r="C97" s="12" t="s">
        <v>35</v>
      </c>
      <c r="D97" s="17">
        <v>3.5</v>
      </c>
      <c r="E97" s="17">
        <v>0</v>
      </c>
      <c r="F97" s="18">
        <f>ROUND(D97*E97,2)</f>
        <v>0</v>
      </c>
    </row>
    <row r="98" spans="1:6" ht="135" x14ac:dyDescent="0.25">
      <c r="A98" s="15" t="s">
        <v>36</v>
      </c>
      <c r="B98" s="12" t="s">
        <v>37</v>
      </c>
      <c r="C98" s="12" t="s">
        <v>35</v>
      </c>
      <c r="D98" s="17">
        <v>320</v>
      </c>
      <c r="E98" s="17">
        <v>0</v>
      </c>
      <c r="F98" s="18">
        <f>ROUND(D98*E98,2)</f>
        <v>0</v>
      </c>
    </row>
    <row r="99" spans="1:6" ht="75" x14ac:dyDescent="0.25">
      <c r="A99" s="15" t="s">
        <v>38</v>
      </c>
      <c r="B99" s="12" t="s">
        <v>39</v>
      </c>
      <c r="C99" s="12" t="s">
        <v>35</v>
      </c>
      <c r="D99" s="17">
        <v>128</v>
      </c>
      <c r="E99" s="17">
        <v>0</v>
      </c>
      <c r="F99" s="18">
        <f>ROUND(D99*E99,2)</f>
        <v>0</v>
      </c>
    </row>
    <row r="100" spans="1:6" ht="90" x14ac:dyDescent="0.25">
      <c r="A100" s="15" t="s">
        <v>40</v>
      </c>
      <c r="B100" s="12" t="s">
        <v>41</v>
      </c>
      <c r="C100" s="12" t="s">
        <v>35</v>
      </c>
      <c r="D100" s="17">
        <v>20</v>
      </c>
      <c r="E100" s="17">
        <v>0</v>
      </c>
      <c r="F100" s="18">
        <f>ROUND(D100*E100,2)</f>
        <v>0</v>
      </c>
    </row>
    <row r="101" spans="1:6" ht="60" x14ac:dyDescent="0.25">
      <c r="A101" s="15" t="s">
        <v>42</v>
      </c>
      <c r="B101" s="12" t="s">
        <v>43</v>
      </c>
      <c r="C101" s="12" t="s">
        <v>35</v>
      </c>
      <c r="D101" s="17">
        <v>2</v>
      </c>
      <c r="E101" s="17">
        <v>0</v>
      </c>
      <c r="F101" s="18">
        <f>ROUND(D101*E101,2)</f>
        <v>0</v>
      </c>
    </row>
    <row r="102" spans="1:6" ht="165" x14ac:dyDescent="0.25">
      <c r="A102" s="15" t="s">
        <v>44</v>
      </c>
      <c r="B102" s="12" t="s">
        <v>45</v>
      </c>
      <c r="C102" s="12" t="s">
        <v>35</v>
      </c>
      <c r="D102" s="17">
        <v>3</v>
      </c>
      <c r="E102" s="17">
        <v>0</v>
      </c>
      <c r="F102" s="18">
        <f>ROUND(D102*E102,2)</f>
        <v>0</v>
      </c>
    </row>
    <row r="103" spans="1:6" ht="75" x14ac:dyDescent="0.25">
      <c r="A103" s="15" t="s">
        <v>46</v>
      </c>
      <c r="B103" s="12" t="s">
        <v>47</v>
      </c>
      <c r="C103" s="12" t="s">
        <v>48</v>
      </c>
      <c r="D103" s="17">
        <v>25</v>
      </c>
      <c r="E103" s="17">
        <v>0</v>
      </c>
      <c r="F103" s="18">
        <f>ROUND(D103*E103,2)</f>
        <v>0</v>
      </c>
    </row>
    <row r="104" spans="1:6" ht="60" x14ac:dyDescent="0.25">
      <c r="A104" s="15" t="s">
        <v>49</v>
      </c>
      <c r="B104" s="12" t="s">
        <v>50</v>
      </c>
      <c r="C104" s="12" t="s">
        <v>48</v>
      </c>
      <c r="D104" s="17">
        <v>15</v>
      </c>
      <c r="E104" s="17">
        <v>0</v>
      </c>
      <c r="F104" s="18">
        <f>ROUND(D104*E104,2)</f>
        <v>0</v>
      </c>
    </row>
    <row r="105" spans="1:6" ht="30" x14ac:dyDescent="0.25">
      <c r="A105" s="15" t="s">
        <v>51</v>
      </c>
      <c r="B105" s="12" t="s">
        <v>52</v>
      </c>
      <c r="C105" s="12" t="s">
        <v>48</v>
      </c>
      <c r="D105" s="17">
        <v>12</v>
      </c>
      <c r="E105" s="17">
        <v>0</v>
      </c>
      <c r="F105" s="18">
        <f>ROUND(D105*E105,2)</f>
        <v>0</v>
      </c>
    </row>
    <row r="106" spans="1:6" ht="45" x14ac:dyDescent="0.25">
      <c r="A106" s="15" t="s">
        <v>53</v>
      </c>
      <c r="B106" s="12" t="s">
        <v>54</v>
      </c>
      <c r="C106" s="12" t="s">
        <v>14</v>
      </c>
      <c r="D106" s="17">
        <v>35</v>
      </c>
      <c r="E106" s="17">
        <v>0</v>
      </c>
      <c r="F106" s="18">
        <f>ROUND(D106*E106,2)</f>
        <v>0</v>
      </c>
    </row>
    <row r="107" spans="1:6" ht="45" x14ac:dyDescent="0.25">
      <c r="A107" s="15" t="s">
        <v>55</v>
      </c>
      <c r="B107" s="12" t="s">
        <v>56</v>
      </c>
      <c r="C107" s="12" t="s">
        <v>35</v>
      </c>
      <c r="D107" s="17">
        <v>4</v>
      </c>
      <c r="E107" s="17">
        <v>0</v>
      </c>
      <c r="F107" s="18">
        <f>ROUND(D107*E107,2)</f>
        <v>0</v>
      </c>
    </row>
    <row r="108" spans="1:6" ht="60" x14ac:dyDescent="0.25">
      <c r="A108" s="15" t="s">
        <v>57</v>
      </c>
      <c r="B108" s="12" t="s">
        <v>58</v>
      </c>
      <c r="C108" s="12" t="s">
        <v>48</v>
      </c>
      <c r="D108" s="17">
        <v>15</v>
      </c>
      <c r="E108" s="17">
        <v>0</v>
      </c>
      <c r="F108" s="18">
        <f>ROUND(D108*E108,2)</f>
        <v>0</v>
      </c>
    </row>
    <row r="109" spans="1:6" ht="60" x14ac:dyDescent="0.25">
      <c r="A109" s="15" t="s">
        <v>59</v>
      </c>
      <c r="B109" s="12" t="s">
        <v>60</v>
      </c>
      <c r="C109" s="12" t="s">
        <v>14</v>
      </c>
      <c r="D109" s="17">
        <v>370</v>
      </c>
      <c r="E109" s="17">
        <v>0</v>
      </c>
      <c r="F109" s="18">
        <f>ROUND(D109*E109,2)</f>
        <v>0</v>
      </c>
    </row>
    <row r="110" spans="1:6" ht="90" x14ac:dyDescent="0.25">
      <c r="A110" s="15" t="s">
        <v>61</v>
      </c>
      <c r="B110" s="12" t="s">
        <v>62</v>
      </c>
      <c r="C110" s="12" t="s">
        <v>35</v>
      </c>
      <c r="D110" s="17">
        <v>3</v>
      </c>
      <c r="E110" s="17">
        <v>0</v>
      </c>
      <c r="F110" s="18">
        <f>ROUND(D110*E110,2)</f>
        <v>0</v>
      </c>
    </row>
    <row r="111" spans="1:6" ht="105" x14ac:dyDescent="0.25">
      <c r="A111" s="15" t="s">
        <v>63</v>
      </c>
      <c r="B111" s="12" t="s">
        <v>64</v>
      </c>
      <c r="C111" s="12" t="s">
        <v>27</v>
      </c>
      <c r="D111" s="17">
        <v>2</v>
      </c>
      <c r="E111" s="17">
        <v>0</v>
      </c>
      <c r="F111" s="18">
        <f>ROUND(D111*E111,2)</f>
        <v>0</v>
      </c>
    </row>
    <row r="112" spans="1:6" ht="30" x14ac:dyDescent="0.25">
      <c r="A112" s="15" t="s">
        <v>65</v>
      </c>
      <c r="B112" s="12" t="s">
        <v>66</v>
      </c>
      <c r="C112" s="12" t="s">
        <v>35</v>
      </c>
      <c r="D112" s="17">
        <v>60</v>
      </c>
      <c r="E112" s="17">
        <v>0</v>
      </c>
      <c r="F112" s="18">
        <f>ROUND(D112*E112,2)</f>
        <v>0</v>
      </c>
    </row>
    <row r="114" spans="1:6" x14ac:dyDescent="0.25">
      <c r="A114" s="7" t="s">
        <v>7</v>
      </c>
      <c r="B114" s="8" t="s">
        <v>67</v>
      </c>
      <c r="C114" s="6"/>
      <c r="D114" s="6"/>
      <c r="E114" s="6"/>
      <c r="F114" s="19">
        <f>SUM(F87:F112)</f>
        <v>0</v>
      </c>
    </row>
    <row r="115" spans="1:6" x14ac:dyDescent="0.25">
      <c r="A115" s="10"/>
      <c r="B115" s="14"/>
      <c r="C115" s="13"/>
    </row>
    <row r="116" spans="1:6" x14ac:dyDescent="0.25">
      <c r="B116" s="8" t="s">
        <v>68</v>
      </c>
      <c r="C116" s="6"/>
      <c r="D116" s="6"/>
      <c r="E116" s="6"/>
      <c r="F116" s="19">
        <f>F114</f>
        <v>0</v>
      </c>
    </row>
    <row r="117" spans="1:6" x14ac:dyDescent="0.25">
      <c r="A117" s="10"/>
      <c r="B117" s="13"/>
      <c r="C117" s="13"/>
    </row>
    <row r="118" spans="1:6" hidden="1" x14ac:dyDescent="0.25">
      <c r="B118" s="4"/>
      <c r="C118" s="4"/>
      <c r="D118" s="4"/>
      <c r="E118" s="4"/>
      <c r="F118" s="4"/>
    </row>
    <row r="119" spans="1:6" x14ac:dyDescent="0.25">
      <c r="A119" s="5"/>
    </row>
    <row r="120" spans="1:6" hidden="1" x14ac:dyDescent="0.25">
      <c r="B120" s="4"/>
      <c r="C120" s="4"/>
      <c r="D120" s="4"/>
      <c r="E120" s="4"/>
      <c r="F120" s="4"/>
    </row>
    <row r="121" spans="1:6" x14ac:dyDescent="0.25">
      <c r="A121" s="5"/>
    </row>
    <row r="122" spans="1:6" hidden="1" x14ac:dyDescent="0.25">
      <c r="B122" s="4"/>
      <c r="C122" s="4"/>
      <c r="D122" s="4"/>
      <c r="E122" s="4"/>
      <c r="F122" s="4"/>
    </row>
    <row r="123" spans="1:6" x14ac:dyDescent="0.25">
      <c r="A123" s="5"/>
    </row>
    <row r="124" spans="1:6" hidden="1" x14ac:dyDescent="0.25">
      <c r="B124" s="4"/>
      <c r="C124" s="4"/>
      <c r="D124" s="4"/>
      <c r="E124" s="4"/>
      <c r="F124" s="4"/>
    </row>
    <row r="125" spans="1:6" x14ac:dyDescent="0.25">
      <c r="A125" s="5"/>
    </row>
    <row r="126" spans="1:6" hidden="1" x14ac:dyDescent="0.25">
      <c r="B126" s="4"/>
      <c r="C126" s="4"/>
      <c r="D126" s="4"/>
      <c r="E126" s="4"/>
      <c r="F126" s="4"/>
    </row>
    <row r="127" spans="1:6" x14ac:dyDescent="0.25">
      <c r="A127" s="5"/>
    </row>
    <row r="129" spans="1:6" x14ac:dyDescent="0.25">
      <c r="B129" s="8" t="s">
        <v>69</v>
      </c>
      <c r="C129" s="6"/>
      <c r="D129" s="6"/>
      <c r="E129" s="6"/>
    </row>
    <row r="131" spans="1:6" x14ac:dyDescent="0.25">
      <c r="A131" s="5"/>
      <c r="B131" s="20" t="s">
        <v>70</v>
      </c>
      <c r="C131" s="6"/>
      <c r="D131" s="6"/>
      <c r="E131" s="6"/>
      <c r="F131" s="21" t="s">
        <v>71</v>
      </c>
    </row>
    <row r="132" spans="1:6" x14ac:dyDescent="0.25">
      <c r="A132" s="5"/>
      <c r="B132" s="20" t="s">
        <v>72</v>
      </c>
      <c r="C132" s="6"/>
      <c r="D132" s="6"/>
      <c r="E132" s="6"/>
      <c r="F132" s="21" t="e">
        <f>ROUND(F131*25/100,2)</f>
        <v>#VALUE!</v>
      </c>
    </row>
    <row r="133" spans="1:6" x14ac:dyDescent="0.25">
      <c r="A133" s="5"/>
      <c r="B133" s="20" t="s">
        <v>73</v>
      </c>
      <c r="C133" s="6"/>
      <c r="D133" s="6"/>
      <c r="E133" s="6"/>
      <c r="F133" s="21" t="e">
        <f>SUM(F131:F132)</f>
        <v>#VALUE!</v>
      </c>
    </row>
    <row r="136" spans="1:6" hidden="1" x14ac:dyDescent="0.25">
      <c r="B136" s="4"/>
      <c r="C136" s="4"/>
      <c r="D136" s="4"/>
      <c r="E136" s="4"/>
      <c r="F136" s="4"/>
    </row>
    <row r="137" spans="1:6" x14ac:dyDescent="0.25">
      <c r="A137" s="5"/>
    </row>
    <row r="138" spans="1:6" ht="15" customHeight="1" x14ac:dyDescent="0.25">
      <c r="B138" s="4" t="s">
        <v>6</v>
      </c>
      <c r="C138" s="4"/>
      <c r="D138" s="4"/>
      <c r="E138" s="4"/>
      <c r="F138" s="4"/>
    </row>
    <row r="139" spans="1:6" x14ac:dyDescent="0.25">
      <c r="A139" s="5"/>
    </row>
    <row r="141" spans="1:6" ht="82.7" customHeight="1" x14ac:dyDescent="0.25"/>
    <row r="142" spans="1:6" x14ac:dyDescent="0.25">
      <c r="A142" s="5"/>
      <c r="B142" s="13"/>
    </row>
    <row r="143" spans="1:6" hidden="1" x14ac:dyDescent="0.25">
      <c r="B143" s="4"/>
      <c r="C143" s="4"/>
      <c r="D143" s="4"/>
      <c r="E143" s="4"/>
      <c r="F143" s="4"/>
    </row>
    <row r="144" spans="1:6" x14ac:dyDescent="0.25">
      <c r="A144" s="5"/>
    </row>
  </sheetData>
  <mergeCells count="60">
    <mergeCell ref="B131:E131"/>
    <mergeCell ref="B132:E132"/>
    <mergeCell ref="B133:E133"/>
    <mergeCell ref="B136:F136"/>
    <mergeCell ref="B138:F138"/>
    <mergeCell ref="B143:F143"/>
    <mergeCell ref="B118:F118"/>
    <mergeCell ref="B120:F120"/>
    <mergeCell ref="B122:F122"/>
    <mergeCell ref="B124:F124"/>
    <mergeCell ref="B126:F126"/>
    <mergeCell ref="B129:E129"/>
    <mergeCell ref="B85:E85"/>
    <mergeCell ref="C87:E87"/>
    <mergeCell ref="C89:E89"/>
    <mergeCell ref="C96:E96"/>
    <mergeCell ref="B114:E114"/>
    <mergeCell ref="B116:E116"/>
    <mergeCell ref="B73:F73"/>
    <mergeCell ref="B75:F75"/>
    <mergeCell ref="B77:F77"/>
    <mergeCell ref="B79:F79"/>
    <mergeCell ref="B81:F81"/>
    <mergeCell ref="B83:F83"/>
    <mergeCell ref="B61:F61"/>
    <mergeCell ref="B63:F63"/>
    <mergeCell ref="B65:F65"/>
    <mergeCell ref="B67:F67"/>
    <mergeCell ref="B69:F69"/>
    <mergeCell ref="B71:F71"/>
    <mergeCell ref="B49:F49"/>
    <mergeCell ref="B51:F51"/>
    <mergeCell ref="B53:F53"/>
    <mergeCell ref="B55:F55"/>
    <mergeCell ref="B57:F57"/>
    <mergeCell ref="B59:F59"/>
    <mergeCell ref="B37:F37"/>
    <mergeCell ref="B39:F39"/>
    <mergeCell ref="B41:F41"/>
    <mergeCell ref="B43:F43"/>
    <mergeCell ref="B45:F45"/>
    <mergeCell ref="B47:F47"/>
    <mergeCell ref="B25:F25"/>
    <mergeCell ref="B27:F27"/>
    <mergeCell ref="B29:F29"/>
    <mergeCell ref="B31:F31"/>
    <mergeCell ref="B33:F33"/>
    <mergeCell ref="B35:F35"/>
    <mergeCell ref="B13:F13"/>
    <mergeCell ref="B15:F15"/>
    <mergeCell ref="B17:F17"/>
    <mergeCell ref="B19:F19"/>
    <mergeCell ref="B21:F21"/>
    <mergeCell ref="B23:F23"/>
    <mergeCell ref="B1:F1"/>
    <mergeCell ref="B3:F3"/>
    <mergeCell ref="B5:F5"/>
    <mergeCell ref="B7:F7"/>
    <mergeCell ref="B9:F9"/>
    <mergeCell ref="B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</dc:creator>
  <cp:lastModifiedBy>Zoran</cp:lastModifiedBy>
  <dcterms:created xsi:type="dcterms:W3CDTF">2018-08-28T12:33:07Z</dcterms:created>
  <dcterms:modified xsi:type="dcterms:W3CDTF">2018-08-28T12:33:10Z</dcterms:modified>
</cp:coreProperties>
</file>